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2023\TEAVA DEPOZIT\iulie 2023\Licitatie 25.07.2023\"/>
    </mc:Choice>
  </mc:AlternateContent>
  <xr:revisionPtr revIDLastSave="0" documentId="13_ncr:1_{D45FB42B-F2CB-43E4-8BC9-63DC83A8D553}" xr6:coauthVersionLast="47" xr6:coauthVersionMax="47" xr10:uidLastSave="{00000000-0000-0000-0000-000000000000}"/>
  <bookViews>
    <workbookView xWindow="-108" yWindow="-108" windowWidth="23256" windowHeight="12576" xr2:uid="{68AB0A42-5021-471C-8C7B-538A6C6AF1AF}"/>
  </bookViews>
  <sheets>
    <sheet name="tabel" sheetId="1" r:id="rId1"/>
  </sheets>
  <definedNames>
    <definedName name="_xlnm._FilterDatabase" localSheetId="0" hidden="1">tabel!$A$2:$G$34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4" i="1" l="1"/>
  <c r="G4" i="1" s="1"/>
  <c r="F5" i="1"/>
  <c r="G5" i="1" s="1"/>
  <c r="F6" i="1"/>
  <c r="G6" i="1" s="1"/>
  <c r="F7" i="1"/>
  <c r="G7" i="1" s="1"/>
  <c r="F8" i="1"/>
  <c r="G8" i="1" s="1"/>
  <c r="F9" i="1"/>
  <c r="G9" i="1" s="1"/>
  <c r="F10" i="1"/>
  <c r="G10" i="1" s="1"/>
  <c r="F11" i="1"/>
  <c r="G11" i="1" s="1"/>
  <c r="F12" i="1"/>
  <c r="G12" i="1" s="1"/>
  <c r="F13" i="1"/>
  <c r="G13" i="1" s="1"/>
  <c r="F14" i="1"/>
  <c r="G14" i="1" s="1"/>
  <c r="F15" i="1"/>
  <c r="G15" i="1" s="1"/>
  <c r="F16" i="1"/>
  <c r="G16" i="1" s="1"/>
  <c r="F17" i="1"/>
  <c r="G17" i="1" s="1"/>
  <c r="F18" i="1"/>
  <c r="G18" i="1" s="1"/>
  <c r="F19" i="1"/>
  <c r="G19" i="1" s="1"/>
  <c r="F20" i="1"/>
  <c r="G20" i="1" s="1"/>
  <c r="F21" i="1"/>
  <c r="G21" i="1" s="1"/>
  <c r="F22" i="1"/>
  <c r="G22" i="1" s="1"/>
  <c r="F23" i="1"/>
  <c r="G23" i="1" s="1"/>
  <c r="F24" i="1"/>
  <c r="G24" i="1" s="1"/>
  <c r="F25" i="1"/>
  <c r="G25" i="1" s="1"/>
  <c r="F26" i="1"/>
  <c r="G26" i="1" s="1"/>
  <c r="F27" i="1"/>
  <c r="G27" i="1" s="1"/>
  <c r="F28" i="1"/>
  <c r="G28" i="1" s="1"/>
  <c r="F29" i="1"/>
  <c r="G29" i="1" s="1"/>
  <c r="F30" i="1"/>
  <c r="G30" i="1" s="1"/>
  <c r="F31" i="1"/>
  <c r="G31" i="1" s="1"/>
  <c r="F3" i="1"/>
  <c r="G3" i="1" s="1"/>
  <c r="C32" i="1"/>
</calcChain>
</file>

<file path=xl/sharedStrings.xml><?xml version="1.0" encoding="utf-8"?>
<sst xmlns="http://schemas.openxmlformats.org/spreadsheetml/2006/main" count="38" uniqueCount="38">
  <si>
    <t>Lungime (m)</t>
  </si>
  <si>
    <t>Diametru (")</t>
  </si>
  <si>
    <t>Denumire</t>
  </si>
  <si>
    <t>Nr.crt</t>
  </si>
  <si>
    <t>Valoare lot    (lei fara TVA)</t>
  </si>
  <si>
    <t>Valoare garantie (lei )</t>
  </si>
  <si>
    <t>teava recuperata  din cond. nr. inv.120341p</t>
  </si>
  <si>
    <t>teava recuperata din cond nr. inv.121189p</t>
  </si>
  <si>
    <t>teava recuperata din cond cu nr inv.120793p</t>
  </si>
  <si>
    <t>teava recuperata din cond cu nr inv.122719p</t>
  </si>
  <si>
    <t>teava recuperata din cond cu nr inv.122406p - lot 1</t>
  </si>
  <si>
    <t>teava recuperata din cond cu nr inv.122406p - lot 2</t>
  </si>
  <si>
    <t>teava recuperata din cond cu nr inv.122406p - lot 3</t>
  </si>
  <si>
    <t>teava recuperata din cond cu nr inv.122406p - lot 4</t>
  </si>
  <si>
    <t>teava recuperata din cond cu nr inv.122406p - lot 5</t>
  </si>
  <si>
    <t>teava recuperata din cond cu nr inv.122406p - lot 6</t>
  </si>
  <si>
    <t>teava 20" (tub protector recuperat) ni 120889p</t>
  </si>
  <si>
    <t>teava 12 3/4" (recuperata) ni 120054p - lot 1</t>
  </si>
  <si>
    <t>teava 12 3/4" (recuperata) ni 120054p - lot 2</t>
  </si>
  <si>
    <t>teava 14" (recuperata) ni 120889p - lot 1</t>
  </si>
  <si>
    <t>teava 14" (recuperata) ni 120889p - lot 2</t>
  </si>
  <si>
    <t>teava 14" (recuperata) ni 120889p - lot 3</t>
  </si>
  <si>
    <t>teava 14" (recuperata) ni 120889p - lot 4</t>
  </si>
  <si>
    <t>teava 14 3/4" (recuperata) ni 120077p - lot 1</t>
  </si>
  <si>
    <t>teava 14 3/4" (recuperata) ni 120077p - lot 2</t>
  </si>
  <si>
    <t>teava 20" (recuperata) ni 121271p - lot 1</t>
  </si>
  <si>
    <t>teava 20" (recuperata) ni 121271p - lot 2</t>
  </si>
  <si>
    <t>teava 20" (recuperata) ni 121271p - lot 3</t>
  </si>
  <si>
    <t>teava 20" (recuperata) ni 121271p - lot 4</t>
  </si>
  <si>
    <t>teava 20" (recuperata) ni 121271p - lot 5</t>
  </si>
  <si>
    <t>teava 20" (recuperata) ni 121271p - lot 6</t>
  </si>
  <si>
    <t>teava 20" (recuperata) ni 121271p - lot 7</t>
  </si>
  <si>
    <t>teava 20" (recuperata) ni 121271p - lot 8</t>
  </si>
  <si>
    <t>teava 20" (recuperata) ni 121271p - lot 9</t>
  </si>
  <si>
    <t>teava 20" (recuperata) ni 121271p - lot 10</t>
  </si>
  <si>
    <t>Anexa 1</t>
  </si>
  <si>
    <t>Pret pornire licitatie (lei/m) fara TVA                         (referat 25952/21.07.2023)</t>
  </si>
  <si>
    <t>TABEL PRETURI TEAVA RECUPERATA (INOTESTI LOT nov.2022+LOT febr 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</si>
</sst>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charset val="238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/>
    </xf>
    <xf numFmtId="4" fontId="3" fillId="0" borderId="1" xfId="0" applyNumberFormat="1" applyFont="1" applyBorder="1" applyAlignment="1">
      <alignment horizontal="left" wrapText="1"/>
    </xf>
    <xf numFmtId="0" fontId="3" fillId="0" borderId="0" xfId="0" applyFont="1" applyAlignment="1">
      <alignment horizontal="left"/>
    </xf>
    <xf numFmtId="4" fontId="3" fillId="0" borderId="1" xfId="0" applyNumberFormat="1" applyFont="1" applyBorder="1" applyAlignment="1">
      <alignment horizontal="left"/>
    </xf>
    <xf numFmtId="12" fontId="3" fillId="0" borderId="1" xfId="0" applyNumberFormat="1" applyFont="1" applyBorder="1" applyAlignment="1">
      <alignment horizontal="left"/>
    </xf>
    <xf numFmtId="12" fontId="3" fillId="0" borderId="1" xfId="0" applyNumberFormat="1" applyFont="1" applyBorder="1" applyAlignment="1">
      <alignment horizontal="left" wrapText="1"/>
    </xf>
    <xf numFmtId="4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wrapText="1"/>
    </xf>
    <xf numFmtId="4" fontId="3" fillId="0" borderId="0" xfId="0" applyNumberFormat="1" applyFont="1" applyAlignment="1">
      <alignment horizontal="left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4" fontId="3" fillId="0" borderId="0" xfId="0" applyNumberFormat="1" applyFont="1" applyAlignment="1">
      <alignment horizontal="center" wrapText="1"/>
    </xf>
    <xf numFmtId="4" fontId="3" fillId="0" borderId="1" xfId="0" applyNumberFormat="1" applyFont="1" applyBorder="1" applyAlignment="1">
      <alignment horizontal="center" wrapText="1"/>
    </xf>
    <xf numFmtId="4" fontId="3" fillId="0" borderId="2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11C337-2979-4697-A56A-08ABE444161D}">
  <dimension ref="A1:G32"/>
  <sheetViews>
    <sheetView tabSelected="1" workbookViewId="0">
      <selection activeCell="J20" sqref="J20"/>
    </sheetView>
  </sheetViews>
  <sheetFormatPr defaultColWidth="8.88671875" defaultRowHeight="14.4" x14ac:dyDescent="0.3"/>
  <cols>
    <col min="1" max="1" width="4.33203125" style="4" customWidth="1"/>
    <col min="2" max="2" width="46" style="4" customWidth="1"/>
    <col min="3" max="3" width="10" style="8" bestFit="1" customWidth="1"/>
    <col min="4" max="4" width="8.44140625" style="9" customWidth="1"/>
    <col min="5" max="5" width="24.109375" style="13" customWidth="1"/>
    <col min="6" max="6" width="12.6640625" style="10" customWidth="1"/>
    <col min="7" max="7" width="11.5546875" style="10" bestFit="1" customWidth="1"/>
    <col min="8" max="16384" width="8.88671875" style="4"/>
  </cols>
  <sheetData>
    <row r="1" spans="1:7" x14ac:dyDescent="0.3">
      <c r="B1" s="15" t="s">
        <v>37</v>
      </c>
      <c r="C1" s="15"/>
      <c r="D1" s="15"/>
      <c r="G1" s="10" t="s">
        <v>35</v>
      </c>
    </row>
    <row r="2" spans="1:7" ht="43.2" x14ac:dyDescent="0.3">
      <c r="A2" s="1" t="s">
        <v>3</v>
      </c>
      <c r="B2" s="2" t="s">
        <v>2</v>
      </c>
      <c r="C2" s="3" t="s">
        <v>0</v>
      </c>
      <c r="D2" s="1" t="s">
        <v>1</v>
      </c>
      <c r="E2" s="14" t="s">
        <v>36</v>
      </c>
      <c r="F2" s="3" t="s">
        <v>4</v>
      </c>
      <c r="G2" s="3" t="s">
        <v>5</v>
      </c>
    </row>
    <row r="3" spans="1:7" x14ac:dyDescent="0.3">
      <c r="A3" s="2">
        <v>1</v>
      </c>
      <c r="B3" s="11" t="s">
        <v>6</v>
      </c>
      <c r="C3" s="5">
        <v>58.2</v>
      </c>
      <c r="D3" s="6">
        <v>3.5</v>
      </c>
      <c r="E3" s="14">
        <v>37.729999999999997</v>
      </c>
      <c r="F3" s="5">
        <f>E3*C3</f>
        <v>2195.886</v>
      </c>
      <c r="G3" s="5">
        <f>10/100*F3</f>
        <v>219.58860000000001</v>
      </c>
    </row>
    <row r="4" spans="1:7" x14ac:dyDescent="0.3">
      <c r="A4" s="2">
        <v>2</v>
      </c>
      <c r="B4" s="11" t="s">
        <v>7</v>
      </c>
      <c r="C4" s="5">
        <v>192</v>
      </c>
      <c r="D4" s="6">
        <v>6.625</v>
      </c>
      <c r="E4" s="14">
        <v>102</v>
      </c>
      <c r="F4" s="5">
        <f t="shared" ref="F4:F31" si="0">E4*C4</f>
        <v>19584</v>
      </c>
      <c r="G4" s="5">
        <f t="shared" ref="G4:G31" si="1">10/100*F4</f>
        <v>1958.4</v>
      </c>
    </row>
    <row r="5" spans="1:7" x14ac:dyDescent="0.3">
      <c r="A5" s="2">
        <v>3</v>
      </c>
      <c r="B5" s="11" t="s">
        <v>8</v>
      </c>
      <c r="C5" s="5">
        <v>229</v>
      </c>
      <c r="D5" s="6">
        <v>6.625</v>
      </c>
      <c r="E5" s="14">
        <v>102</v>
      </c>
      <c r="F5" s="5">
        <f t="shared" si="0"/>
        <v>23358</v>
      </c>
      <c r="G5" s="5">
        <f t="shared" si="1"/>
        <v>2335.8000000000002</v>
      </c>
    </row>
    <row r="6" spans="1:7" x14ac:dyDescent="0.3">
      <c r="A6" s="2">
        <v>4</v>
      </c>
      <c r="B6" s="11" t="s">
        <v>9</v>
      </c>
      <c r="C6" s="5">
        <v>365.62</v>
      </c>
      <c r="D6" s="6">
        <v>6.625</v>
      </c>
      <c r="E6" s="14">
        <v>102</v>
      </c>
      <c r="F6" s="5">
        <f t="shared" si="0"/>
        <v>37293.24</v>
      </c>
      <c r="G6" s="5">
        <f t="shared" si="1"/>
        <v>3729.3240000000001</v>
      </c>
    </row>
    <row r="7" spans="1:7" x14ac:dyDescent="0.3">
      <c r="A7" s="2">
        <v>5</v>
      </c>
      <c r="B7" s="11" t="s">
        <v>10</v>
      </c>
      <c r="C7" s="5">
        <v>500</v>
      </c>
      <c r="D7" s="6">
        <v>10.75</v>
      </c>
      <c r="E7" s="14">
        <v>228</v>
      </c>
      <c r="F7" s="5">
        <f t="shared" si="0"/>
        <v>114000</v>
      </c>
      <c r="G7" s="5">
        <f t="shared" si="1"/>
        <v>11400</v>
      </c>
    </row>
    <row r="8" spans="1:7" x14ac:dyDescent="0.3">
      <c r="A8" s="2">
        <v>6</v>
      </c>
      <c r="B8" s="11" t="s">
        <v>11</v>
      </c>
      <c r="C8" s="5">
        <v>500</v>
      </c>
      <c r="D8" s="6">
        <v>10.75</v>
      </c>
      <c r="E8" s="14">
        <v>228</v>
      </c>
      <c r="F8" s="5">
        <f t="shared" si="0"/>
        <v>114000</v>
      </c>
      <c r="G8" s="5">
        <f t="shared" si="1"/>
        <v>11400</v>
      </c>
    </row>
    <row r="9" spans="1:7" x14ac:dyDescent="0.3">
      <c r="A9" s="2">
        <v>7</v>
      </c>
      <c r="B9" s="11" t="s">
        <v>12</v>
      </c>
      <c r="C9" s="5">
        <v>500</v>
      </c>
      <c r="D9" s="6">
        <v>10.75</v>
      </c>
      <c r="E9" s="14">
        <v>228</v>
      </c>
      <c r="F9" s="5">
        <f t="shared" si="0"/>
        <v>114000</v>
      </c>
      <c r="G9" s="5">
        <f t="shared" si="1"/>
        <v>11400</v>
      </c>
    </row>
    <row r="10" spans="1:7" x14ac:dyDescent="0.3">
      <c r="A10" s="2">
        <v>8</v>
      </c>
      <c r="B10" s="11" t="s">
        <v>13</v>
      </c>
      <c r="C10" s="5">
        <v>500</v>
      </c>
      <c r="D10" s="6">
        <v>10.75</v>
      </c>
      <c r="E10" s="14">
        <v>228</v>
      </c>
      <c r="F10" s="5">
        <f t="shared" si="0"/>
        <v>114000</v>
      </c>
      <c r="G10" s="5">
        <f t="shared" si="1"/>
        <v>11400</v>
      </c>
    </row>
    <row r="11" spans="1:7" x14ac:dyDescent="0.3">
      <c r="A11" s="2">
        <v>9</v>
      </c>
      <c r="B11" s="11" t="s">
        <v>14</v>
      </c>
      <c r="C11" s="5">
        <v>500</v>
      </c>
      <c r="D11" s="6">
        <v>10.75</v>
      </c>
      <c r="E11" s="14">
        <v>228</v>
      </c>
      <c r="F11" s="5">
        <f t="shared" si="0"/>
        <v>114000</v>
      </c>
      <c r="G11" s="5">
        <f t="shared" si="1"/>
        <v>11400</v>
      </c>
    </row>
    <row r="12" spans="1:7" x14ac:dyDescent="0.3">
      <c r="A12" s="2">
        <v>10</v>
      </c>
      <c r="B12" s="11" t="s">
        <v>15</v>
      </c>
      <c r="C12" s="5">
        <v>754.24</v>
      </c>
      <c r="D12" s="6">
        <v>10.75</v>
      </c>
      <c r="E12" s="14">
        <v>228</v>
      </c>
      <c r="F12" s="5">
        <f t="shared" si="0"/>
        <v>171966.72</v>
      </c>
      <c r="G12" s="5">
        <f t="shared" si="1"/>
        <v>17196.672000000002</v>
      </c>
    </row>
    <row r="13" spans="1:7" x14ac:dyDescent="0.3">
      <c r="A13" s="2">
        <v>11</v>
      </c>
      <c r="B13" s="12" t="s">
        <v>17</v>
      </c>
      <c r="C13" s="3">
        <v>150</v>
      </c>
      <c r="D13" s="7">
        <v>12.75</v>
      </c>
      <c r="E13" s="14">
        <v>263</v>
      </c>
      <c r="F13" s="5">
        <f t="shared" si="0"/>
        <v>39450</v>
      </c>
      <c r="G13" s="5">
        <f t="shared" si="1"/>
        <v>3945</v>
      </c>
    </row>
    <row r="14" spans="1:7" x14ac:dyDescent="0.3">
      <c r="A14" s="2">
        <v>12</v>
      </c>
      <c r="B14" s="12" t="s">
        <v>18</v>
      </c>
      <c r="C14" s="3">
        <v>97.75</v>
      </c>
      <c r="D14" s="7">
        <v>12.75</v>
      </c>
      <c r="E14" s="14">
        <v>263</v>
      </c>
      <c r="F14" s="5">
        <f t="shared" si="0"/>
        <v>25708.25</v>
      </c>
      <c r="G14" s="5">
        <f t="shared" si="1"/>
        <v>2570.8250000000003</v>
      </c>
    </row>
    <row r="15" spans="1:7" x14ac:dyDescent="0.3">
      <c r="A15" s="2">
        <v>13</v>
      </c>
      <c r="B15" s="12" t="s">
        <v>19</v>
      </c>
      <c r="C15" s="3">
        <v>150</v>
      </c>
      <c r="D15" s="1">
        <v>14</v>
      </c>
      <c r="E15" s="14">
        <v>274</v>
      </c>
      <c r="F15" s="5">
        <f t="shared" si="0"/>
        <v>41100</v>
      </c>
      <c r="G15" s="5">
        <f t="shared" si="1"/>
        <v>4110</v>
      </c>
    </row>
    <row r="16" spans="1:7" x14ac:dyDescent="0.3">
      <c r="A16" s="2">
        <v>14</v>
      </c>
      <c r="B16" s="12" t="s">
        <v>20</v>
      </c>
      <c r="C16" s="3">
        <v>150</v>
      </c>
      <c r="D16" s="1">
        <v>14</v>
      </c>
      <c r="E16" s="14">
        <v>274</v>
      </c>
      <c r="F16" s="5">
        <f t="shared" si="0"/>
        <v>41100</v>
      </c>
      <c r="G16" s="5">
        <f t="shared" si="1"/>
        <v>4110</v>
      </c>
    </row>
    <row r="17" spans="1:7" x14ac:dyDescent="0.3">
      <c r="A17" s="2">
        <v>15</v>
      </c>
      <c r="B17" s="12" t="s">
        <v>21</v>
      </c>
      <c r="C17" s="3">
        <v>150</v>
      </c>
      <c r="D17" s="1">
        <v>14</v>
      </c>
      <c r="E17" s="14">
        <v>274</v>
      </c>
      <c r="F17" s="5">
        <f t="shared" si="0"/>
        <v>41100</v>
      </c>
      <c r="G17" s="5">
        <f t="shared" si="1"/>
        <v>4110</v>
      </c>
    </row>
    <row r="18" spans="1:7" x14ac:dyDescent="0.3">
      <c r="A18" s="2">
        <v>16</v>
      </c>
      <c r="B18" s="12" t="s">
        <v>22</v>
      </c>
      <c r="C18" s="3">
        <v>31.19</v>
      </c>
      <c r="D18" s="1">
        <v>14</v>
      </c>
      <c r="E18" s="14">
        <v>274</v>
      </c>
      <c r="F18" s="5">
        <f t="shared" si="0"/>
        <v>8546.06</v>
      </c>
      <c r="G18" s="5">
        <f t="shared" si="1"/>
        <v>854.60599999999999</v>
      </c>
    </row>
    <row r="19" spans="1:7" x14ac:dyDescent="0.3">
      <c r="A19" s="2">
        <v>17</v>
      </c>
      <c r="B19" s="12" t="s">
        <v>23</v>
      </c>
      <c r="C19" s="3">
        <v>150</v>
      </c>
      <c r="D19" s="7">
        <v>14.75</v>
      </c>
      <c r="E19" s="14">
        <v>274</v>
      </c>
      <c r="F19" s="5">
        <f t="shared" si="0"/>
        <v>41100</v>
      </c>
      <c r="G19" s="5">
        <f t="shared" si="1"/>
        <v>4110</v>
      </c>
    </row>
    <row r="20" spans="1:7" x14ac:dyDescent="0.3">
      <c r="A20" s="2">
        <v>18</v>
      </c>
      <c r="B20" s="12" t="s">
        <v>24</v>
      </c>
      <c r="C20" s="3">
        <v>49.3</v>
      </c>
      <c r="D20" s="7">
        <v>14.75</v>
      </c>
      <c r="E20" s="14">
        <v>274</v>
      </c>
      <c r="F20" s="5">
        <f t="shared" si="0"/>
        <v>13508.199999999999</v>
      </c>
      <c r="G20" s="5">
        <f t="shared" si="1"/>
        <v>1350.82</v>
      </c>
    </row>
    <row r="21" spans="1:7" x14ac:dyDescent="0.3">
      <c r="A21" s="2">
        <v>19</v>
      </c>
      <c r="B21" s="12" t="s">
        <v>25</v>
      </c>
      <c r="C21" s="3">
        <v>150</v>
      </c>
      <c r="D21" s="1">
        <v>20</v>
      </c>
      <c r="E21" s="14">
        <v>365</v>
      </c>
      <c r="F21" s="5">
        <f t="shared" si="0"/>
        <v>54750</v>
      </c>
      <c r="G21" s="5">
        <f t="shared" si="1"/>
        <v>5475</v>
      </c>
    </row>
    <row r="22" spans="1:7" x14ac:dyDescent="0.3">
      <c r="A22" s="2">
        <v>20</v>
      </c>
      <c r="B22" s="12" t="s">
        <v>26</v>
      </c>
      <c r="C22" s="3">
        <v>150</v>
      </c>
      <c r="D22" s="1">
        <v>20</v>
      </c>
      <c r="E22" s="14">
        <v>365</v>
      </c>
      <c r="F22" s="5">
        <f t="shared" si="0"/>
        <v>54750</v>
      </c>
      <c r="G22" s="5">
        <f t="shared" si="1"/>
        <v>5475</v>
      </c>
    </row>
    <row r="23" spans="1:7" x14ac:dyDescent="0.3">
      <c r="A23" s="2">
        <v>21</v>
      </c>
      <c r="B23" s="12" t="s">
        <v>27</v>
      </c>
      <c r="C23" s="3">
        <v>150</v>
      </c>
      <c r="D23" s="1">
        <v>20</v>
      </c>
      <c r="E23" s="14">
        <v>365</v>
      </c>
      <c r="F23" s="5">
        <f t="shared" si="0"/>
        <v>54750</v>
      </c>
      <c r="G23" s="5">
        <f t="shared" si="1"/>
        <v>5475</v>
      </c>
    </row>
    <row r="24" spans="1:7" x14ac:dyDescent="0.3">
      <c r="A24" s="2">
        <v>22</v>
      </c>
      <c r="B24" s="12" t="s">
        <v>28</v>
      </c>
      <c r="C24" s="3">
        <v>150</v>
      </c>
      <c r="D24" s="1">
        <v>20</v>
      </c>
      <c r="E24" s="14">
        <v>365</v>
      </c>
      <c r="F24" s="5">
        <f t="shared" si="0"/>
        <v>54750</v>
      </c>
      <c r="G24" s="5">
        <f t="shared" si="1"/>
        <v>5475</v>
      </c>
    </row>
    <row r="25" spans="1:7" x14ac:dyDescent="0.3">
      <c r="A25" s="2">
        <v>23</v>
      </c>
      <c r="B25" s="12" t="s">
        <v>29</v>
      </c>
      <c r="C25" s="3">
        <v>150</v>
      </c>
      <c r="D25" s="1">
        <v>20</v>
      </c>
      <c r="E25" s="14">
        <v>365</v>
      </c>
      <c r="F25" s="5">
        <f t="shared" si="0"/>
        <v>54750</v>
      </c>
      <c r="G25" s="5">
        <f t="shared" si="1"/>
        <v>5475</v>
      </c>
    </row>
    <row r="26" spans="1:7" x14ac:dyDescent="0.3">
      <c r="A26" s="2">
        <v>24</v>
      </c>
      <c r="B26" s="12" t="s">
        <v>30</v>
      </c>
      <c r="C26" s="3">
        <v>150</v>
      </c>
      <c r="D26" s="1">
        <v>20</v>
      </c>
      <c r="E26" s="14">
        <v>365</v>
      </c>
      <c r="F26" s="5">
        <f t="shared" si="0"/>
        <v>54750</v>
      </c>
      <c r="G26" s="5">
        <f t="shared" si="1"/>
        <v>5475</v>
      </c>
    </row>
    <row r="27" spans="1:7" x14ac:dyDescent="0.3">
      <c r="A27" s="2">
        <v>25</v>
      </c>
      <c r="B27" s="12" t="s">
        <v>31</v>
      </c>
      <c r="C27" s="3">
        <v>150</v>
      </c>
      <c r="D27" s="1">
        <v>20</v>
      </c>
      <c r="E27" s="14">
        <v>365</v>
      </c>
      <c r="F27" s="5">
        <f t="shared" si="0"/>
        <v>54750</v>
      </c>
      <c r="G27" s="5">
        <f t="shared" si="1"/>
        <v>5475</v>
      </c>
    </row>
    <row r="28" spans="1:7" x14ac:dyDescent="0.3">
      <c r="A28" s="2">
        <v>26</v>
      </c>
      <c r="B28" s="12" t="s">
        <v>32</v>
      </c>
      <c r="C28" s="3">
        <v>150</v>
      </c>
      <c r="D28" s="1">
        <v>20</v>
      </c>
      <c r="E28" s="14">
        <v>365</v>
      </c>
      <c r="F28" s="5">
        <f t="shared" si="0"/>
        <v>54750</v>
      </c>
      <c r="G28" s="5">
        <f t="shared" si="1"/>
        <v>5475</v>
      </c>
    </row>
    <row r="29" spans="1:7" x14ac:dyDescent="0.3">
      <c r="A29" s="2">
        <v>27</v>
      </c>
      <c r="B29" s="12" t="s">
        <v>33</v>
      </c>
      <c r="C29" s="3">
        <v>150</v>
      </c>
      <c r="D29" s="1">
        <v>20</v>
      </c>
      <c r="E29" s="14">
        <v>365</v>
      </c>
      <c r="F29" s="5">
        <f t="shared" si="0"/>
        <v>54750</v>
      </c>
      <c r="G29" s="5">
        <f t="shared" si="1"/>
        <v>5475</v>
      </c>
    </row>
    <row r="30" spans="1:7" x14ac:dyDescent="0.3">
      <c r="A30" s="2">
        <v>28</v>
      </c>
      <c r="B30" s="12" t="s">
        <v>34</v>
      </c>
      <c r="C30" s="3">
        <v>75.510000000000005</v>
      </c>
      <c r="D30" s="1">
        <v>20</v>
      </c>
      <c r="E30" s="14">
        <v>365</v>
      </c>
      <c r="F30" s="5">
        <f t="shared" si="0"/>
        <v>27561.15</v>
      </c>
      <c r="G30" s="5">
        <f t="shared" si="1"/>
        <v>2756.1150000000002</v>
      </c>
    </row>
    <row r="31" spans="1:7" x14ac:dyDescent="0.3">
      <c r="A31" s="2">
        <v>29</v>
      </c>
      <c r="B31" s="12" t="s">
        <v>16</v>
      </c>
      <c r="C31" s="3">
        <v>22.69</v>
      </c>
      <c r="D31" s="1">
        <v>20</v>
      </c>
      <c r="E31" s="14">
        <v>365</v>
      </c>
      <c r="F31" s="5">
        <f t="shared" si="0"/>
        <v>8281.85</v>
      </c>
      <c r="G31" s="5">
        <f t="shared" si="1"/>
        <v>828.18500000000006</v>
      </c>
    </row>
    <row r="32" spans="1:7" x14ac:dyDescent="0.3">
      <c r="C32" s="8">
        <f>SUM(C3:C31)</f>
        <v>6475.4999999999991</v>
      </c>
    </row>
  </sheetData>
  <autoFilter ref="A2:G34" xr:uid="{DF11C337-2979-4697-A56A-08ABE444161D}"/>
  <sortState xmlns:xlrd2="http://schemas.microsoft.com/office/spreadsheetml/2017/richdata2" ref="A15:J31">
    <sortCondition ref="D15:D31"/>
    <sortCondition descending="1" ref="C15:C31"/>
  </sortState>
  <mergeCells count="1">
    <mergeCell ref="B1:D1"/>
  </mergeCells>
  <phoneticPr fontId="2" type="noConversion"/>
  <pageMargins left="0.18" right="0.16" top="0.28999999999999998" bottom="0.59" header="0.16" footer="0.31496062992125984"/>
  <pageSetup orientation="landscape" r:id="rId1"/>
  <headerFooter>
    <oddFooter>&amp;C&amp;P&amp;Z&amp;F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2023-07-21T07:57:35Z</cp:lastPrinted>
  <dcterms:created xsi:type="dcterms:W3CDTF">2022-07-29T10:48:24Z</dcterms:created>
  <dcterms:modified xsi:type="dcterms:W3CDTF">2023-07-21T08:04:49Z</dcterms:modified>
</cp:coreProperties>
</file>